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DMYCLOUD\Danielle\Documents\DOC Office\Training\Danielles Classroom\ICE Custom\Logical Functions\Activity Files\"/>
    </mc:Choice>
  </mc:AlternateContent>
  <bookViews>
    <workbookView xWindow="0" yWindow="0" windowWidth="28800" windowHeight="12210" firstSheet="1" activeTab="3" xr2:uid="{0BF9221F-9EF4-4DA2-889B-5F433213F720}"/>
  </bookViews>
  <sheets>
    <sheet name="Comparison Operators" sheetId="1" r:id="rId1"/>
    <sheet name="AND" sheetId="3" r:id="rId2"/>
    <sheet name="OR" sheetId="8" r:id="rId3"/>
    <sheet name="IF" sheetId="9" r:id="rId4"/>
    <sheet name="AND &amp; OR" sheetId="10" r:id="rId5"/>
    <sheet name="IF &amp; AND" sheetId="11" r:id="rId6"/>
    <sheet name="IF &amp; OR" sheetId="12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G7" i="8"/>
  <c r="G8" i="8"/>
  <c r="G9" i="8"/>
  <c r="G10" i="8"/>
  <c r="G11" i="8"/>
  <c r="G5" i="8"/>
  <c r="G6" i="3"/>
  <c r="G7" i="3"/>
  <c r="G8" i="3"/>
  <c r="G9" i="3"/>
  <c r="G10" i="3"/>
  <c r="G11" i="3"/>
  <c r="G5" i="3"/>
  <c r="K6" i="1"/>
  <c r="K7" i="1"/>
  <c r="K8" i="1"/>
  <c r="K9" i="1"/>
  <c r="K10" i="1"/>
  <c r="K11" i="1"/>
  <c r="K12" i="1"/>
  <c r="K13" i="1"/>
  <c r="K14" i="1"/>
  <c r="K5" i="1"/>
  <c r="J6" i="1"/>
  <c r="J7" i="1"/>
  <c r="J8" i="1"/>
  <c r="J9" i="1"/>
  <c r="J10" i="1"/>
  <c r="J11" i="1"/>
  <c r="J12" i="1"/>
  <c r="J13" i="1"/>
  <c r="J14" i="1"/>
  <c r="J5" i="1"/>
  <c r="H6" i="1"/>
  <c r="H7" i="1"/>
  <c r="H8" i="1"/>
  <c r="H9" i="1"/>
  <c r="H10" i="1"/>
  <c r="H11" i="1"/>
  <c r="H12" i="1"/>
  <c r="H13" i="1"/>
  <c r="H14" i="1"/>
  <c r="H5" i="1"/>
  <c r="G6" i="1"/>
  <c r="G7" i="1"/>
  <c r="G8" i="1"/>
  <c r="G9" i="1"/>
  <c r="G10" i="1"/>
  <c r="G11" i="1"/>
  <c r="G12" i="1"/>
  <c r="G13" i="1"/>
  <c r="G14" i="1"/>
  <c r="G5" i="1"/>
  <c r="F6" i="1"/>
  <c r="F7" i="1"/>
  <c r="F8" i="1"/>
  <c r="F9" i="1"/>
  <c r="F10" i="1"/>
  <c r="F11" i="1"/>
  <c r="F12" i="1"/>
  <c r="F13" i="1"/>
  <c r="F14" i="1"/>
  <c r="F5" i="1"/>
</calcChain>
</file>

<file path=xl/sharedStrings.xml><?xml version="1.0" encoding="utf-8"?>
<sst xmlns="http://schemas.openxmlformats.org/spreadsheetml/2006/main" count="160" uniqueCount="53">
  <si>
    <t>COMPARISON OPERATORS</t>
  </si>
  <si>
    <t>Expense Type</t>
  </si>
  <si>
    <t>2016 Budget</t>
  </si>
  <si>
    <t>2016 Actual</t>
  </si>
  <si>
    <t>Within Budget</t>
  </si>
  <si>
    <t>Over Budget</t>
  </si>
  <si>
    <t>Is Budget</t>
  </si>
  <si>
    <t>Salaries</t>
  </si>
  <si>
    <t>Utilities</t>
  </si>
  <si>
    <t>Rent</t>
  </si>
  <si>
    <t>Office Supplies</t>
  </si>
  <si>
    <t>Insurance</t>
  </si>
  <si>
    <t>Advertising</t>
  </si>
  <si>
    <t>Telephone</t>
  </si>
  <si>
    <t>Travel &amp; Entertainment</t>
  </si>
  <si>
    <t>Subscriptions</t>
  </si>
  <si>
    <t>Repairs &amp; Maintenance</t>
  </si>
  <si>
    <t>Total Expenses</t>
  </si>
  <si>
    <t>Is not Budget</t>
  </si>
  <si>
    <t>Red Fish Design Tech</t>
  </si>
  <si>
    <t>Apples McZapples</t>
  </si>
  <si>
    <t>Banana Laama</t>
  </si>
  <si>
    <t>Jorge's Jewellery</t>
  </si>
  <si>
    <t>Party Pants Party Hire</t>
  </si>
  <si>
    <t>Happy Grandma Tech House</t>
  </si>
  <si>
    <t>Apperture Laboratories</t>
  </si>
  <si>
    <t>Client Type</t>
  </si>
  <si>
    <t>Priority</t>
  </si>
  <si>
    <t>Casual</t>
  </si>
  <si>
    <t>Windows 7</t>
  </si>
  <si>
    <t>Windows 10</t>
  </si>
  <si>
    <t>Windows 8</t>
  </si>
  <si>
    <t>Upgrade Required?</t>
  </si>
  <si>
    <t>Current
Operating System</t>
  </si>
  <si>
    <t>Required
Operating System</t>
  </si>
  <si>
    <t>Client</t>
  </si>
  <si>
    <t>Schedule Visit?</t>
  </si>
  <si>
    <t>LOGICAL FUNCTIONS</t>
  </si>
  <si>
    <t>Relationship Manager</t>
  </si>
  <si>
    <t>Windows Vista</t>
  </si>
  <si>
    <t>Windows XP</t>
  </si>
  <si>
    <t>Brian Barnes</t>
  </si>
  <si>
    <t>Jack Reynolds</t>
  </si>
  <si>
    <t>Blake Reynolds</t>
  </si>
  <si>
    <t>Susie Shanks</t>
  </si>
  <si>
    <t>Louise Black</t>
  </si>
  <si>
    <t>Paul Stephens</t>
  </si>
  <si>
    <t>Janet O'Regan</t>
  </si>
  <si>
    <t>Target Sales</t>
  </si>
  <si>
    <t>Actual Sales</t>
  </si>
  <si>
    <t>Target Calls</t>
  </si>
  <si>
    <t>Actual Calls</t>
  </si>
  <si>
    <t>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</si>
</sst>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5" x14ac:knownFonts="1">
    <font>
      <sz val="10"/>
      <name val="Arial"/>
      <family val="2"/>
    </font>
    <font>
      <sz val="11"/>
      <color theme="1"/>
      <name val="Calibri Light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3" fillId="4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indent="1"/>
    </xf>
    <xf numFmtId="164" fontId="0" fillId="0" borderId="0" xfId="2" applyNumberFormat="1" applyFont="1" applyFill="1" applyAlignment="1">
      <alignment vertical="center"/>
    </xf>
    <xf numFmtId="164" fontId="0" fillId="3" borderId="0" xfId="2" applyNumberFormat="1" applyFont="1" applyFill="1" applyAlignment="1">
      <alignment vertical="center"/>
    </xf>
    <xf numFmtId="164" fontId="0" fillId="3" borderId="0" xfId="0" applyNumberFormat="1" applyFill="1" applyAlignment="1">
      <alignment vertical="center"/>
    </xf>
    <xf numFmtId="164" fontId="3" fillId="5" borderId="0" xfId="2" applyNumberFormat="1" applyFont="1" applyFill="1" applyAlignment="1">
      <alignment horizontal="center" vertical="center"/>
    </xf>
    <xf numFmtId="164" fontId="3" fillId="3" borderId="0" xfId="2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0" fillId="0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" fontId="0" fillId="0" borderId="0" xfId="1" applyNumberFormat="1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66675</xdr:rowOff>
    </xdr:from>
    <xdr:to>
      <xdr:col>10</xdr:col>
      <xdr:colOff>962025</xdr:colOff>
      <xdr:row>14</xdr:row>
      <xdr:rowOff>266700</xdr:rowOff>
    </xdr:to>
    <xdr:sp macro="" textlink="">
      <xdr:nvSpPr>
        <xdr:cNvPr id="3" name="TextBox 2" hidden="1">
          <a:extLst>
            <a:ext uri="{FF2B5EF4-FFF2-40B4-BE49-F238E27FC236}">
              <a16:creationId xmlns:a16="http://schemas.microsoft.com/office/drawing/2014/main" id="{6D5F57AF-93DD-478A-B64A-72A2ECFB30FF}"/>
            </a:ext>
          </a:extLst>
        </xdr:cNvPr>
        <xdr:cNvSpPr txBox="1"/>
      </xdr:nvSpPr>
      <xdr:spPr>
        <a:xfrm>
          <a:off x="219075" y="400050"/>
          <a:ext cx="8791575" cy="361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AU" sz="3600"/>
            <a:t>&lt;= Less than or Equal To</a:t>
          </a:r>
        </a:p>
        <a:p>
          <a:r>
            <a:rPr lang="en-AU" sz="3600"/>
            <a:t>&gt;= Greater Than or Equal To</a:t>
          </a:r>
        </a:p>
        <a:p>
          <a:r>
            <a:rPr lang="en-AU" sz="3600"/>
            <a:t>&lt;&gt; Less Than or Greater Than </a:t>
          </a:r>
          <a:r>
            <a:rPr lang="en-AU" sz="3200"/>
            <a:t>(i.e. not equal to)</a:t>
          </a:r>
          <a:endParaRPr lang="en-AU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66675</xdr:rowOff>
    </xdr:from>
    <xdr:to>
      <xdr:col>7</xdr:col>
      <xdr:colOff>0</xdr:colOff>
      <xdr:row>11</xdr:row>
      <xdr:rowOff>266700</xdr:rowOff>
    </xdr:to>
    <xdr:sp macro="" textlink="">
      <xdr:nvSpPr>
        <xdr:cNvPr id="2" name="TextBox 1" hidden="1">
          <a:extLst>
            <a:ext uri="{FF2B5EF4-FFF2-40B4-BE49-F238E27FC236}">
              <a16:creationId xmlns:a16="http://schemas.microsoft.com/office/drawing/2014/main" id="{4170FC90-BCBA-4F9D-9BD0-A410645BE4C0}"/>
            </a:ext>
          </a:extLst>
        </xdr:cNvPr>
        <xdr:cNvSpPr txBox="1"/>
      </xdr:nvSpPr>
      <xdr:spPr>
        <a:xfrm>
          <a:off x="219075" y="400050"/>
          <a:ext cx="8791575" cy="361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AU" sz="3600"/>
            <a:t>&lt;= Less than or Equal To</a:t>
          </a:r>
        </a:p>
        <a:p>
          <a:r>
            <a:rPr lang="en-AU" sz="3600"/>
            <a:t>&gt;= Greater Than or Equal To</a:t>
          </a:r>
        </a:p>
        <a:p>
          <a:r>
            <a:rPr lang="en-AU" sz="3600"/>
            <a:t>&lt;&gt; Less Than or Greater Than </a:t>
          </a:r>
          <a:r>
            <a:rPr lang="en-AU" sz="3200"/>
            <a:t>(i.e. not equal to)</a:t>
          </a:r>
          <a:endParaRPr lang="en-AU" sz="3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66675</xdr:rowOff>
    </xdr:from>
    <xdr:to>
      <xdr:col>7</xdr:col>
      <xdr:colOff>0</xdr:colOff>
      <xdr:row>11</xdr:row>
      <xdr:rowOff>266700</xdr:rowOff>
    </xdr:to>
    <xdr:sp macro="" textlink="">
      <xdr:nvSpPr>
        <xdr:cNvPr id="2" name="TextBox 1" hidden="1">
          <a:extLst>
            <a:ext uri="{FF2B5EF4-FFF2-40B4-BE49-F238E27FC236}">
              <a16:creationId xmlns:a16="http://schemas.microsoft.com/office/drawing/2014/main" id="{E3F55104-0653-4CD8-8728-C44FA18670B0}"/>
            </a:ext>
          </a:extLst>
        </xdr:cNvPr>
        <xdr:cNvSpPr txBox="1"/>
      </xdr:nvSpPr>
      <xdr:spPr>
        <a:xfrm>
          <a:off x="219075" y="400050"/>
          <a:ext cx="6505575" cy="270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AU" sz="3600"/>
            <a:t>&lt;= Less than or Equal To</a:t>
          </a:r>
        </a:p>
        <a:p>
          <a:r>
            <a:rPr lang="en-AU" sz="3600"/>
            <a:t>&gt;= Greater Than or Equal To</a:t>
          </a:r>
        </a:p>
        <a:p>
          <a:r>
            <a:rPr lang="en-AU" sz="3600"/>
            <a:t>&lt;&gt; Less Than or Greater Than </a:t>
          </a:r>
          <a:r>
            <a:rPr lang="en-AU" sz="3200"/>
            <a:t>(i.e. not equal to)</a:t>
          </a:r>
          <a:endParaRPr lang="en-AU" sz="3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66675</xdr:rowOff>
    </xdr:from>
    <xdr:to>
      <xdr:col>5</xdr:col>
      <xdr:colOff>0</xdr:colOff>
      <xdr:row>11</xdr:row>
      <xdr:rowOff>266700</xdr:rowOff>
    </xdr:to>
    <xdr:sp macro="" textlink="">
      <xdr:nvSpPr>
        <xdr:cNvPr id="2" name="TextBox 1" hidden="1">
          <a:extLst>
            <a:ext uri="{FF2B5EF4-FFF2-40B4-BE49-F238E27FC236}">
              <a16:creationId xmlns:a16="http://schemas.microsoft.com/office/drawing/2014/main" id="{56ED468E-DDD7-4DA4-8209-E69A3D8A474A}"/>
            </a:ext>
          </a:extLst>
        </xdr:cNvPr>
        <xdr:cNvSpPr txBox="1"/>
      </xdr:nvSpPr>
      <xdr:spPr>
        <a:xfrm>
          <a:off x="219075" y="400050"/>
          <a:ext cx="6296025" cy="270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AU" sz="3600"/>
            <a:t>&lt;= Less than or Equal To</a:t>
          </a:r>
        </a:p>
        <a:p>
          <a:r>
            <a:rPr lang="en-AU" sz="3600"/>
            <a:t>&gt;= Greater Than or Equal To</a:t>
          </a:r>
        </a:p>
        <a:p>
          <a:r>
            <a:rPr lang="en-AU" sz="3600"/>
            <a:t>&lt;&gt; Less Than or Greater Than </a:t>
          </a:r>
          <a:r>
            <a:rPr lang="en-AU" sz="3200"/>
            <a:t>(i.e. not equal to)</a:t>
          </a:r>
          <a:endParaRPr lang="en-AU" sz="36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66675</xdr:rowOff>
    </xdr:from>
    <xdr:to>
      <xdr:col>6</xdr:col>
      <xdr:colOff>0</xdr:colOff>
      <xdr:row>11</xdr:row>
      <xdr:rowOff>266700</xdr:rowOff>
    </xdr:to>
    <xdr:sp macro="" textlink="">
      <xdr:nvSpPr>
        <xdr:cNvPr id="2" name="TextBox 1" hidden="1">
          <a:extLst>
            <a:ext uri="{FF2B5EF4-FFF2-40B4-BE49-F238E27FC236}">
              <a16:creationId xmlns:a16="http://schemas.microsoft.com/office/drawing/2014/main" id="{19D00D4B-212E-4F60-9AC4-077AE2CBADFA}"/>
            </a:ext>
          </a:extLst>
        </xdr:cNvPr>
        <xdr:cNvSpPr txBox="1"/>
      </xdr:nvSpPr>
      <xdr:spPr>
        <a:xfrm>
          <a:off x="219075" y="400050"/>
          <a:ext cx="6505575" cy="270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AU" sz="3600"/>
            <a:t>&lt;= Less than or Equal To</a:t>
          </a:r>
        </a:p>
        <a:p>
          <a:r>
            <a:rPr lang="en-AU" sz="3600"/>
            <a:t>&gt;= Greater Than or Equal To</a:t>
          </a:r>
        </a:p>
        <a:p>
          <a:r>
            <a:rPr lang="en-AU" sz="3600"/>
            <a:t>&lt;&gt; Less Than or Greater Than </a:t>
          </a:r>
          <a:r>
            <a:rPr lang="en-AU" sz="3200"/>
            <a:t>(i.e. not equal to)</a:t>
          </a:r>
          <a:endParaRPr lang="en-AU" sz="36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66675</xdr:rowOff>
    </xdr:from>
    <xdr:to>
      <xdr:col>7</xdr:col>
      <xdr:colOff>962025</xdr:colOff>
      <xdr:row>11</xdr:row>
      <xdr:rowOff>266700</xdr:rowOff>
    </xdr:to>
    <xdr:sp macro="" textlink="">
      <xdr:nvSpPr>
        <xdr:cNvPr id="2" name="TextBox 1" hidden="1">
          <a:extLst>
            <a:ext uri="{FF2B5EF4-FFF2-40B4-BE49-F238E27FC236}">
              <a16:creationId xmlns:a16="http://schemas.microsoft.com/office/drawing/2014/main" id="{FA7F089C-3005-4206-9604-082A7CE0BCCC}"/>
            </a:ext>
          </a:extLst>
        </xdr:cNvPr>
        <xdr:cNvSpPr txBox="1"/>
      </xdr:nvSpPr>
      <xdr:spPr>
        <a:xfrm>
          <a:off x="219075" y="400050"/>
          <a:ext cx="8791575" cy="361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AU" sz="3600"/>
            <a:t>&lt;= Less than or Equal To</a:t>
          </a:r>
        </a:p>
        <a:p>
          <a:r>
            <a:rPr lang="en-AU" sz="3600"/>
            <a:t>&gt;= Greater Than or Equal To</a:t>
          </a:r>
        </a:p>
        <a:p>
          <a:r>
            <a:rPr lang="en-AU" sz="3600"/>
            <a:t>&lt;&gt; Less Than or Greater Than </a:t>
          </a:r>
          <a:r>
            <a:rPr lang="en-AU" sz="3200"/>
            <a:t>(i.e. not equal to)</a:t>
          </a:r>
          <a:endParaRPr lang="en-AU" sz="36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66675</xdr:rowOff>
    </xdr:from>
    <xdr:to>
      <xdr:col>7</xdr:col>
      <xdr:colOff>962025</xdr:colOff>
      <xdr:row>11</xdr:row>
      <xdr:rowOff>266700</xdr:rowOff>
    </xdr:to>
    <xdr:sp macro="" textlink="">
      <xdr:nvSpPr>
        <xdr:cNvPr id="2" name="TextBox 1" hidden="1">
          <a:extLst>
            <a:ext uri="{FF2B5EF4-FFF2-40B4-BE49-F238E27FC236}">
              <a16:creationId xmlns:a16="http://schemas.microsoft.com/office/drawing/2014/main" id="{86A112D2-51B7-4914-BE38-BCF10250C908}"/>
            </a:ext>
          </a:extLst>
        </xdr:cNvPr>
        <xdr:cNvSpPr txBox="1"/>
      </xdr:nvSpPr>
      <xdr:spPr>
        <a:xfrm>
          <a:off x="219075" y="400050"/>
          <a:ext cx="6629400" cy="270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AU" sz="3600"/>
            <a:t>&lt;= Less than or Equal To</a:t>
          </a:r>
        </a:p>
        <a:p>
          <a:r>
            <a:rPr lang="en-AU" sz="3600"/>
            <a:t>&gt;= Greater Than or Equal To</a:t>
          </a:r>
        </a:p>
        <a:p>
          <a:r>
            <a:rPr lang="en-AU" sz="3600"/>
            <a:t>&lt;&gt; Less Than or Greater Than </a:t>
          </a:r>
          <a:r>
            <a:rPr lang="en-AU" sz="3200"/>
            <a:t>(i.e. not equal to)</a:t>
          </a:r>
          <a:endParaRPr lang="en-AU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7152-D156-4275-AEA2-BC58A6698130}">
  <sheetPr>
    <pageSetUpPr fitToPage="1"/>
  </sheetPr>
  <dimension ref="A1:M18"/>
  <sheetViews>
    <sheetView workbookViewId="0">
      <selection activeCell="F5" sqref="F5"/>
    </sheetView>
  </sheetViews>
  <sheetFormatPr defaultColWidth="8.85546875" defaultRowHeight="12.75" x14ac:dyDescent="0.2"/>
  <cols>
    <col min="1" max="2" width="1.7109375" style="2" customWidth="1"/>
    <col min="3" max="3" width="26" style="2" customWidth="1"/>
    <col min="4" max="8" width="14.7109375" style="2" customWidth="1"/>
    <col min="9" max="9" width="3" style="2" customWidth="1"/>
    <col min="10" max="11" width="14.7109375" style="2" customWidth="1"/>
    <col min="12" max="13" width="1.7109375" style="2" customWidth="1"/>
    <col min="14" max="16384" width="8.85546875" style="2"/>
  </cols>
  <sheetData>
    <row r="1" spans="1:13" ht="7.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.15" customHeight="1" x14ac:dyDescent="0.2">
      <c r="A2" s="1"/>
      <c r="M2" s="1"/>
    </row>
    <row r="3" spans="1:13" x14ac:dyDescent="0.2">
      <c r="A3" s="1"/>
      <c r="C3" s="3" t="s">
        <v>0</v>
      </c>
      <c r="D3" s="3"/>
      <c r="E3" s="3"/>
      <c r="F3" s="3"/>
      <c r="G3" s="3"/>
      <c r="H3" s="3"/>
      <c r="I3" s="3"/>
      <c r="J3" s="3"/>
      <c r="K3" s="3"/>
      <c r="M3" s="1"/>
    </row>
    <row r="4" spans="1:13" s="5" customFormat="1" ht="29.65" customHeight="1" x14ac:dyDescent="0.2">
      <c r="A4" s="4"/>
      <c r="C4" s="6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8"/>
      <c r="J4" s="7" t="s">
        <v>4</v>
      </c>
      <c r="K4" s="7" t="s">
        <v>18</v>
      </c>
      <c r="M4" s="4"/>
    </row>
    <row r="5" spans="1:13" s="5" customFormat="1" ht="24" customHeight="1" x14ac:dyDescent="0.2">
      <c r="A5" s="4"/>
      <c r="C5" s="9" t="s">
        <v>7</v>
      </c>
      <c r="D5" s="10">
        <v>69000</v>
      </c>
      <c r="E5" s="10">
        <v>49250</v>
      </c>
      <c r="F5" s="10" t="b">
        <f>E5&lt;D5</f>
        <v>1</v>
      </c>
      <c r="G5" s="10" t="b">
        <f>E5&gt;D5</f>
        <v>0</v>
      </c>
      <c r="H5" s="10" t="b">
        <f>E5=D5</f>
        <v>0</v>
      </c>
      <c r="I5" s="11"/>
      <c r="J5" s="10" t="b">
        <f>E5&lt;=D5</f>
        <v>1</v>
      </c>
      <c r="K5" s="10" t="b">
        <f>E5&lt;&gt;D5</f>
        <v>1</v>
      </c>
      <c r="L5" s="12"/>
      <c r="M5" s="4"/>
    </row>
    <row r="6" spans="1:13" s="5" customFormat="1" ht="24" customHeight="1" x14ac:dyDescent="0.2">
      <c r="A6" s="4"/>
      <c r="C6" s="9" t="s">
        <v>8</v>
      </c>
      <c r="D6" s="10">
        <v>12000</v>
      </c>
      <c r="E6" s="10">
        <v>13202.53</v>
      </c>
      <c r="F6" s="10" t="b">
        <f t="shared" ref="F6:F14" si="0">E6&lt;D6</f>
        <v>0</v>
      </c>
      <c r="G6" s="10" t="b">
        <f t="shared" ref="G6:G14" si="1">E6&gt;D6</f>
        <v>1</v>
      </c>
      <c r="H6" s="10" t="b">
        <f t="shared" ref="H6:H14" si="2">E6=D6</f>
        <v>0</v>
      </c>
      <c r="I6" s="11"/>
      <c r="J6" s="10" t="b">
        <f t="shared" ref="J6:J14" si="3">E6&lt;=D6</f>
        <v>0</v>
      </c>
      <c r="K6" s="10" t="b">
        <f t="shared" ref="K6:K14" si="4">E6&lt;&gt;D6</f>
        <v>1</v>
      </c>
      <c r="L6" s="12"/>
      <c r="M6" s="4"/>
    </row>
    <row r="7" spans="1:13" s="5" customFormat="1" ht="24" customHeight="1" x14ac:dyDescent="0.2">
      <c r="A7" s="4"/>
      <c r="C7" s="9" t="s">
        <v>9</v>
      </c>
      <c r="D7" s="10">
        <v>23000</v>
      </c>
      <c r="E7" s="10">
        <v>23000</v>
      </c>
      <c r="F7" s="10" t="b">
        <f t="shared" si="0"/>
        <v>0</v>
      </c>
      <c r="G7" s="10" t="b">
        <f t="shared" si="1"/>
        <v>0</v>
      </c>
      <c r="H7" s="10" t="b">
        <f t="shared" si="2"/>
        <v>1</v>
      </c>
      <c r="I7" s="11"/>
      <c r="J7" s="10" t="b">
        <f t="shared" si="3"/>
        <v>1</v>
      </c>
      <c r="K7" s="10" t="b">
        <f t="shared" si="4"/>
        <v>0</v>
      </c>
      <c r="L7" s="12"/>
      <c r="M7" s="4"/>
    </row>
    <row r="8" spans="1:13" s="5" customFormat="1" ht="24" customHeight="1" x14ac:dyDescent="0.2">
      <c r="A8" s="4"/>
      <c r="C8" s="9" t="s">
        <v>10</v>
      </c>
      <c r="D8" s="10">
        <v>2250</v>
      </c>
      <c r="E8" s="10">
        <v>3406.3649999999998</v>
      </c>
      <c r="F8" s="10" t="b">
        <f t="shared" si="0"/>
        <v>0</v>
      </c>
      <c r="G8" s="10" t="b">
        <f t="shared" si="1"/>
        <v>1</v>
      </c>
      <c r="H8" s="10" t="b">
        <f t="shared" si="2"/>
        <v>0</v>
      </c>
      <c r="I8" s="11"/>
      <c r="J8" s="10" t="b">
        <f t="shared" si="3"/>
        <v>0</v>
      </c>
      <c r="K8" s="10" t="b">
        <f t="shared" si="4"/>
        <v>1</v>
      </c>
      <c r="L8" s="12"/>
      <c r="M8" s="4"/>
    </row>
    <row r="9" spans="1:13" s="5" customFormat="1" ht="24" customHeight="1" x14ac:dyDescent="0.2">
      <c r="A9" s="4"/>
      <c r="C9" s="9" t="s">
        <v>11</v>
      </c>
      <c r="D9" s="10">
        <v>3900</v>
      </c>
      <c r="E9" s="10">
        <v>3900</v>
      </c>
      <c r="F9" s="10" t="b">
        <f t="shared" si="0"/>
        <v>0</v>
      </c>
      <c r="G9" s="10" t="b">
        <f t="shared" si="1"/>
        <v>0</v>
      </c>
      <c r="H9" s="10" t="b">
        <f t="shared" si="2"/>
        <v>1</v>
      </c>
      <c r="I9" s="11"/>
      <c r="J9" s="10" t="b">
        <f t="shared" si="3"/>
        <v>1</v>
      </c>
      <c r="K9" s="10" t="b">
        <f t="shared" si="4"/>
        <v>0</v>
      </c>
      <c r="L9" s="12"/>
      <c r="M9" s="4"/>
    </row>
    <row r="10" spans="1:13" s="5" customFormat="1" ht="24" customHeight="1" x14ac:dyDescent="0.2">
      <c r="A10" s="4"/>
      <c r="C10" s="9" t="s">
        <v>12</v>
      </c>
      <c r="D10" s="10">
        <v>8650</v>
      </c>
      <c r="E10" s="10">
        <v>9585</v>
      </c>
      <c r="F10" s="10" t="b">
        <f t="shared" si="0"/>
        <v>0</v>
      </c>
      <c r="G10" s="10" t="b">
        <f t="shared" si="1"/>
        <v>1</v>
      </c>
      <c r="H10" s="10" t="b">
        <f t="shared" si="2"/>
        <v>0</v>
      </c>
      <c r="I10" s="11"/>
      <c r="J10" s="10" t="b">
        <f t="shared" si="3"/>
        <v>0</v>
      </c>
      <c r="K10" s="10" t="b">
        <f t="shared" si="4"/>
        <v>1</v>
      </c>
      <c r="L10" s="12"/>
      <c r="M10" s="4"/>
    </row>
    <row r="11" spans="1:13" s="5" customFormat="1" ht="24" customHeight="1" x14ac:dyDescent="0.2">
      <c r="A11" s="4"/>
      <c r="C11" s="9" t="s">
        <v>13</v>
      </c>
      <c r="D11" s="10">
        <v>2700</v>
      </c>
      <c r="E11" s="10">
        <v>2418.833333333333</v>
      </c>
      <c r="F11" s="10" t="b">
        <f t="shared" si="0"/>
        <v>1</v>
      </c>
      <c r="G11" s="10" t="b">
        <f t="shared" si="1"/>
        <v>0</v>
      </c>
      <c r="H11" s="10" t="b">
        <f t="shared" si="2"/>
        <v>0</v>
      </c>
      <c r="I11" s="11"/>
      <c r="J11" s="10" t="b">
        <f t="shared" si="3"/>
        <v>1</v>
      </c>
      <c r="K11" s="10" t="b">
        <f t="shared" si="4"/>
        <v>1</v>
      </c>
      <c r="L11" s="12"/>
      <c r="M11" s="4"/>
    </row>
    <row r="12" spans="1:13" s="5" customFormat="1" ht="24" customHeight="1" x14ac:dyDescent="0.2">
      <c r="A12" s="4"/>
      <c r="C12" s="9" t="s">
        <v>14</v>
      </c>
      <c r="D12" s="10">
        <v>2550</v>
      </c>
      <c r="E12" s="10">
        <v>7607.9941666666673</v>
      </c>
      <c r="F12" s="10" t="b">
        <f t="shared" si="0"/>
        <v>0</v>
      </c>
      <c r="G12" s="10" t="b">
        <f t="shared" si="1"/>
        <v>1</v>
      </c>
      <c r="H12" s="10" t="b">
        <f t="shared" si="2"/>
        <v>0</v>
      </c>
      <c r="I12" s="11"/>
      <c r="J12" s="10" t="b">
        <f t="shared" si="3"/>
        <v>0</v>
      </c>
      <c r="K12" s="10" t="b">
        <f t="shared" si="4"/>
        <v>1</v>
      </c>
      <c r="L12" s="12"/>
      <c r="M12" s="4"/>
    </row>
    <row r="13" spans="1:13" s="5" customFormat="1" ht="24" customHeight="1" x14ac:dyDescent="0.2">
      <c r="A13" s="4"/>
      <c r="C13" s="9" t="s">
        <v>15</v>
      </c>
      <c r="D13" s="10">
        <v>1100</v>
      </c>
      <c r="E13" s="10">
        <v>1160.5</v>
      </c>
      <c r="F13" s="10" t="b">
        <f t="shared" si="0"/>
        <v>0</v>
      </c>
      <c r="G13" s="10" t="b">
        <f t="shared" si="1"/>
        <v>1</v>
      </c>
      <c r="H13" s="10" t="b">
        <f t="shared" si="2"/>
        <v>0</v>
      </c>
      <c r="I13" s="11"/>
      <c r="J13" s="10" t="b">
        <f t="shared" si="3"/>
        <v>0</v>
      </c>
      <c r="K13" s="10" t="b">
        <f t="shared" si="4"/>
        <v>1</v>
      </c>
      <c r="L13" s="12"/>
      <c r="M13" s="4"/>
    </row>
    <row r="14" spans="1:13" s="5" customFormat="1" ht="24" customHeight="1" x14ac:dyDescent="0.2">
      <c r="A14" s="4"/>
      <c r="C14" s="9" t="s">
        <v>16</v>
      </c>
      <c r="D14" s="10">
        <v>3000</v>
      </c>
      <c r="E14" s="10">
        <v>3019</v>
      </c>
      <c r="F14" s="10" t="b">
        <f t="shared" si="0"/>
        <v>0</v>
      </c>
      <c r="G14" s="10" t="b">
        <f t="shared" si="1"/>
        <v>1</v>
      </c>
      <c r="H14" s="10" t="b">
        <f t="shared" si="2"/>
        <v>0</v>
      </c>
      <c r="I14" s="11"/>
      <c r="J14" s="10" t="b">
        <f t="shared" si="3"/>
        <v>0</v>
      </c>
      <c r="K14" s="10" t="b">
        <f t="shared" si="4"/>
        <v>1</v>
      </c>
      <c r="L14" s="12"/>
      <c r="M14" s="4"/>
    </row>
    <row r="15" spans="1:13" s="5" customFormat="1" ht="24" customHeight="1" x14ac:dyDescent="0.2">
      <c r="A15" s="4"/>
      <c r="C15" s="6" t="s">
        <v>17</v>
      </c>
      <c r="D15" s="13">
        <v>128150</v>
      </c>
      <c r="E15" s="13">
        <v>116550.2225</v>
      </c>
      <c r="F15" s="13"/>
      <c r="G15" s="13"/>
      <c r="H15" s="13"/>
      <c r="I15" s="14"/>
      <c r="J15" s="13"/>
      <c r="K15" s="13"/>
      <c r="M15" s="4"/>
    </row>
    <row r="16" spans="1:13" x14ac:dyDescent="0.2">
      <c r="A16" s="1"/>
      <c r="M16" s="1"/>
    </row>
    <row r="17" spans="1:13" ht="7.15" customHeight="1" x14ac:dyDescent="0.2">
      <c r="A17" s="1"/>
      <c r="M17" s="1"/>
    </row>
    <row r="18" spans="1:13" ht="7.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</sheetData>
  <mergeCells count="1">
    <mergeCell ref="C3:K3"/>
  </mergeCells>
  <conditionalFormatting sqref="F5:H14 J5:K14">
    <cfRule type="cellIs" dxfId="4" priority="1" operator="equal">
      <formula>TRUE</formula>
    </cfRule>
  </conditionalFormatting>
  <pageMargins left="0.7" right="0.7" top="0.75" bottom="0.75" header="0.3" footer="0.3"/>
  <pageSetup paperSize="9" scale="45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AACAD-3122-4ECD-B95A-3356EA881893}">
  <sheetPr>
    <pageSetUpPr fitToPage="1"/>
  </sheetPr>
  <dimension ref="A1:I15"/>
  <sheetViews>
    <sheetView zoomScale="136" zoomScaleNormal="136" workbookViewId="0">
      <selection activeCell="C4" sqref="C4"/>
    </sheetView>
  </sheetViews>
  <sheetFormatPr defaultColWidth="8.85546875" defaultRowHeight="12.75" x14ac:dyDescent="0.2"/>
  <cols>
    <col min="1" max="2" width="1.7109375" style="2" customWidth="1"/>
    <col min="3" max="3" width="29.140625" style="2" customWidth="1"/>
    <col min="4" max="4" width="15.140625" style="2" customWidth="1"/>
    <col min="5" max="7" width="17.7109375" style="2" customWidth="1"/>
    <col min="8" max="9" width="1.7109375" style="2" customWidth="1"/>
    <col min="10" max="16384" width="8.85546875" style="2"/>
  </cols>
  <sheetData>
    <row r="1" spans="1:9" ht="7.1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7.15" customHeight="1" x14ac:dyDescent="0.2">
      <c r="A2" s="1"/>
      <c r="I2" s="1"/>
    </row>
    <row r="3" spans="1:9" x14ac:dyDescent="0.2">
      <c r="A3" s="1"/>
      <c r="C3" s="3" t="s">
        <v>37</v>
      </c>
      <c r="D3" s="3"/>
      <c r="E3" s="3"/>
      <c r="F3" s="3"/>
      <c r="G3" s="3"/>
      <c r="I3" s="1"/>
    </row>
    <row r="4" spans="1:9" s="5" customFormat="1" ht="29.65" customHeight="1" x14ac:dyDescent="0.2">
      <c r="A4" s="4"/>
      <c r="C4" s="6" t="s">
        <v>35</v>
      </c>
      <c r="D4" s="6" t="s">
        <v>26</v>
      </c>
      <c r="E4" s="15" t="s">
        <v>33</v>
      </c>
      <c r="F4" s="15" t="s">
        <v>34</v>
      </c>
      <c r="G4" s="15" t="s">
        <v>32</v>
      </c>
      <c r="I4" s="4"/>
    </row>
    <row r="5" spans="1:9" s="5" customFormat="1" ht="24" customHeight="1" x14ac:dyDescent="0.2">
      <c r="A5" s="4"/>
      <c r="C5" s="9" t="s">
        <v>19</v>
      </c>
      <c r="D5" s="9" t="s">
        <v>27</v>
      </c>
      <c r="E5" s="10" t="s">
        <v>30</v>
      </c>
      <c r="F5" s="10" t="s">
        <v>30</v>
      </c>
      <c r="G5" s="10" t="b">
        <f>AND(E5&lt;&gt;F5,D5="Priority")</f>
        <v>0</v>
      </c>
      <c r="H5" s="12"/>
      <c r="I5" s="4"/>
    </row>
    <row r="6" spans="1:9" s="5" customFormat="1" ht="24" customHeight="1" x14ac:dyDescent="0.2">
      <c r="A6" s="4"/>
      <c r="C6" s="9" t="s">
        <v>20</v>
      </c>
      <c r="D6" s="9" t="s">
        <v>28</v>
      </c>
      <c r="E6" s="10" t="s">
        <v>29</v>
      </c>
      <c r="F6" s="10" t="s">
        <v>30</v>
      </c>
      <c r="G6" s="10" t="b">
        <f t="shared" ref="G6:G11" si="0">AND(E6&lt;&gt;F6,D6="Priority")</f>
        <v>0</v>
      </c>
      <c r="H6" s="12"/>
      <c r="I6" s="4"/>
    </row>
    <row r="7" spans="1:9" s="5" customFormat="1" ht="24" customHeight="1" x14ac:dyDescent="0.2">
      <c r="A7" s="4"/>
      <c r="C7" s="9" t="s">
        <v>22</v>
      </c>
      <c r="D7" s="9" t="s">
        <v>28</v>
      </c>
      <c r="E7" s="10" t="s">
        <v>30</v>
      </c>
      <c r="F7" s="10" t="s">
        <v>30</v>
      </c>
      <c r="G7" s="10" t="b">
        <f t="shared" si="0"/>
        <v>0</v>
      </c>
      <c r="H7" s="12"/>
      <c r="I7" s="4"/>
    </row>
    <row r="8" spans="1:9" s="5" customFormat="1" ht="24" customHeight="1" x14ac:dyDescent="0.2">
      <c r="A8" s="4"/>
      <c r="C8" s="9" t="s">
        <v>23</v>
      </c>
      <c r="D8" s="9" t="s">
        <v>27</v>
      </c>
      <c r="E8" s="10" t="s">
        <v>30</v>
      </c>
      <c r="F8" s="10" t="s">
        <v>30</v>
      </c>
      <c r="G8" s="10" t="b">
        <f t="shared" si="0"/>
        <v>0</v>
      </c>
      <c r="H8" s="12"/>
      <c r="I8" s="4"/>
    </row>
    <row r="9" spans="1:9" s="5" customFormat="1" ht="24" customHeight="1" x14ac:dyDescent="0.2">
      <c r="A9" s="4"/>
      <c r="C9" s="9" t="s">
        <v>24</v>
      </c>
      <c r="D9" s="9" t="s">
        <v>28</v>
      </c>
      <c r="E9" s="10" t="s">
        <v>31</v>
      </c>
      <c r="F9" s="10" t="s">
        <v>30</v>
      </c>
      <c r="G9" s="10" t="b">
        <f t="shared" si="0"/>
        <v>0</v>
      </c>
      <c r="H9" s="12"/>
      <c r="I9" s="4"/>
    </row>
    <row r="10" spans="1:9" s="5" customFormat="1" ht="24" customHeight="1" x14ac:dyDescent="0.2">
      <c r="A10" s="4"/>
      <c r="C10" s="9" t="s">
        <v>25</v>
      </c>
      <c r="D10" s="9" t="s">
        <v>27</v>
      </c>
      <c r="E10" s="10" t="s">
        <v>29</v>
      </c>
      <c r="F10" s="10" t="s">
        <v>30</v>
      </c>
      <c r="G10" s="10" t="b">
        <f t="shared" si="0"/>
        <v>1</v>
      </c>
      <c r="H10" s="12"/>
      <c r="I10" s="4"/>
    </row>
    <row r="11" spans="1:9" s="5" customFormat="1" ht="24" customHeight="1" x14ac:dyDescent="0.2">
      <c r="A11" s="4"/>
      <c r="C11" s="9" t="s">
        <v>21</v>
      </c>
      <c r="D11" s="9" t="s">
        <v>27</v>
      </c>
      <c r="E11" s="10" t="s">
        <v>29</v>
      </c>
      <c r="F11" s="10" t="s">
        <v>30</v>
      </c>
      <c r="G11" s="10" t="b">
        <f t="shared" si="0"/>
        <v>1</v>
      </c>
      <c r="H11" s="12"/>
      <c r="I11" s="4"/>
    </row>
    <row r="12" spans="1:9" s="5" customFormat="1" ht="24" customHeight="1" x14ac:dyDescent="0.2">
      <c r="A12" s="4"/>
      <c r="C12" s="6"/>
      <c r="D12" s="6"/>
      <c r="E12" s="13"/>
      <c r="F12" s="13"/>
      <c r="G12" s="13"/>
      <c r="I12" s="4"/>
    </row>
    <row r="13" spans="1:9" x14ac:dyDescent="0.2">
      <c r="A13" s="1"/>
      <c r="I13" s="1"/>
    </row>
    <row r="14" spans="1:9" ht="7.15" customHeight="1" x14ac:dyDescent="0.2">
      <c r="A14" s="1"/>
      <c r="I14" s="1"/>
    </row>
    <row r="15" spans="1:9" ht="7.1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</sheetData>
  <mergeCells count="1">
    <mergeCell ref="C3:G3"/>
  </mergeCells>
  <conditionalFormatting sqref="G5:G11">
    <cfRule type="cellIs" dxfId="3" priority="1" operator="equal">
      <formula>TRUE</formula>
    </cfRule>
  </conditionalFormatting>
  <pageMargins left="0.7" right="0.7" top="0.75" bottom="0.75" header="0.3" footer="0.3"/>
  <pageSetup paperSize="9" scale="45" fitToHeight="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7C463-F105-42AA-AE27-DFFE1AAEB593}">
  <sheetPr>
    <pageSetUpPr fitToPage="1"/>
  </sheetPr>
  <dimension ref="A1:I15"/>
  <sheetViews>
    <sheetView zoomScale="136" zoomScaleNormal="136" workbookViewId="0">
      <selection activeCell="C4" sqref="C4"/>
    </sheetView>
  </sheetViews>
  <sheetFormatPr defaultColWidth="8.85546875" defaultRowHeight="12.75" x14ac:dyDescent="0.2"/>
  <cols>
    <col min="1" max="2" width="1.7109375" style="2" customWidth="1"/>
    <col min="3" max="3" width="29.140625" style="2" customWidth="1"/>
    <col min="4" max="4" width="15.140625" style="2" customWidth="1"/>
    <col min="5" max="6" width="17.7109375" style="2" customWidth="1"/>
    <col min="7" max="7" width="14.5703125" style="2" customWidth="1"/>
    <col min="8" max="9" width="1.7109375" style="2" customWidth="1"/>
    <col min="10" max="16384" width="8.85546875" style="2"/>
  </cols>
  <sheetData>
    <row r="1" spans="1:9" ht="7.1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7.15" customHeight="1" x14ac:dyDescent="0.2">
      <c r="A2" s="1"/>
      <c r="I2" s="1"/>
    </row>
    <row r="3" spans="1:9" x14ac:dyDescent="0.2">
      <c r="A3" s="1"/>
      <c r="C3" s="3" t="s">
        <v>37</v>
      </c>
      <c r="D3" s="3"/>
      <c r="E3" s="3"/>
      <c r="F3" s="3"/>
      <c r="G3" s="3"/>
      <c r="I3" s="1"/>
    </row>
    <row r="4" spans="1:9" s="5" customFormat="1" ht="29.65" customHeight="1" x14ac:dyDescent="0.2">
      <c r="A4" s="4"/>
      <c r="C4" s="6" t="s">
        <v>35</v>
      </c>
      <c r="D4" s="6" t="s">
        <v>26</v>
      </c>
      <c r="E4" s="15" t="s">
        <v>33</v>
      </c>
      <c r="F4" s="15" t="s">
        <v>34</v>
      </c>
      <c r="G4" s="15" t="s">
        <v>36</v>
      </c>
      <c r="I4" s="4"/>
    </row>
    <row r="5" spans="1:9" s="5" customFormat="1" ht="24" customHeight="1" x14ac:dyDescent="0.2">
      <c r="A5" s="4"/>
      <c r="C5" s="9" t="s">
        <v>19</v>
      </c>
      <c r="D5" s="9" t="s">
        <v>27</v>
      </c>
      <c r="E5" s="10" t="s">
        <v>30</v>
      </c>
      <c r="F5" s="10" t="s">
        <v>30</v>
      </c>
      <c r="G5" s="10" t="b">
        <f>OR(D5="Priority",E5&lt;&gt;F5)</f>
        <v>1</v>
      </c>
      <c r="H5" s="12"/>
      <c r="I5" s="4"/>
    </row>
    <row r="6" spans="1:9" s="5" customFormat="1" ht="24" customHeight="1" x14ac:dyDescent="0.2">
      <c r="A6" s="4"/>
      <c r="C6" s="9" t="s">
        <v>20</v>
      </c>
      <c r="D6" s="9" t="s">
        <v>28</v>
      </c>
      <c r="E6" s="10" t="s">
        <v>29</v>
      </c>
      <c r="F6" s="10" t="s">
        <v>30</v>
      </c>
      <c r="G6" s="10" t="b">
        <f t="shared" ref="G6:G11" si="0">OR(D6="Priority",E6&lt;&gt;F6)</f>
        <v>1</v>
      </c>
      <c r="H6" s="12"/>
      <c r="I6" s="4"/>
    </row>
    <row r="7" spans="1:9" s="5" customFormat="1" ht="24" customHeight="1" x14ac:dyDescent="0.2">
      <c r="A7" s="4"/>
      <c r="C7" s="9" t="s">
        <v>22</v>
      </c>
      <c r="D7" s="9" t="s">
        <v>28</v>
      </c>
      <c r="E7" s="10" t="s">
        <v>30</v>
      </c>
      <c r="F7" s="10" t="s">
        <v>30</v>
      </c>
      <c r="G7" s="10" t="b">
        <f t="shared" si="0"/>
        <v>0</v>
      </c>
      <c r="H7" s="12"/>
      <c r="I7" s="4"/>
    </row>
    <row r="8" spans="1:9" s="5" customFormat="1" ht="24" customHeight="1" x14ac:dyDescent="0.2">
      <c r="A8" s="4"/>
      <c r="C8" s="9" t="s">
        <v>23</v>
      </c>
      <c r="D8" s="9" t="s">
        <v>27</v>
      </c>
      <c r="E8" s="10" t="s">
        <v>30</v>
      </c>
      <c r="F8" s="10" t="s">
        <v>30</v>
      </c>
      <c r="G8" s="10" t="b">
        <f t="shared" si="0"/>
        <v>1</v>
      </c>
      <c r="H8" s="12"/>
      <c r="I8" s="4"/>
    </row>
    <row r="9" spans="1:9" s="5" customFormat="1" ht="24" customHeight="1" x14ac:dyDescent="0.2">
      <c r="A9" s="4"/>
      <c r="C9" s="9" t="s">
        <v>24</v>
      </c>
      <c r="D9" s="9" t="s">
        <v>28</v>
      </c>
      <c r="E9" s="10" t="s">
        <v>31</v>
      </c>
      <c r="F9" s="10" t="s">
        <v>30</v>
      </c>
      <c r="G9" s="10" t="b">
        <f t="shared" si="0"/>
        <v>1</v>
      </c>
      <c r="H9" s="12"/>
      <c r="I9" s="4"/>
    </row>
    <row r="10" spans="1:9" s="5" customFormat="1" ht="24" customHeight="1" x14ac:dyDescent="0.2">
      <c r="A10" s="4"/>
      <c r="C10" s="9" t="s">
        <v>25</v>
      </c>
      <c r="D10" s="9" t="s">
        <v>27</v>
      </c>
      <c r="E10" s="10" t="s">
        <v>29</v>
      </c>
      <c r="F10" s="10" t="s">
        <v>30</v>
      </c>
      <c r="G10" s="10" t="b">
        <f t="shared" si="0"/>
        <v>1</v>
      </c>
      <c r="H10" s="12"/>
      <c r="I10" s="4"/>
    </row>
    <row r="11" spans="1:9" s="5" customFormat="1" ht="24" customHeight="1" x14ac:dyDescent="0.2">
      <c r="A11" s="4"/>
      <c r="C11" s="9" t="s">
        <v>21</v>
      </c>
      <c r="D11" s="9" t="s">
        <v>27</v>
      </c>
      <c r="E11" s="10" t="s">
        <v>29</v>
      </c>
      <c r="F11" s="10" t="s">
        <v>30</v>
      </c>
      <c r="G11" s="10" t="b">
        <f t="shared" si="0"/>
        <v>1</v>
      </c>
      <c r="H11" s="12"/>
      <c r="I11" s="4"/>
    </row>
    <row r="12" spans="1:9" s="5" customFormat="1" ht="24" customHeight="1" x14ac:dyDescent="0.2">
      <c r="A12" s="4"/>
      <c r="C12" s="6"/>
      <c r="D12" s="6"/>
      <c r="E12" s="13"/>
      <c r="F12" s="13"/>
      <c r="G12" s="13"/>
      <c r="I12" s="4"/>
    </row>
    <row r="13" spans="1:9" x14ac:dyDescent="0.2">
      <c r="A13" s="1"/>
      <c r="I13" s="1"/>
    </row>
    <row r="14" spans="1:9" ht="7.15" customHeight="1" x14ac:dyDescent="0.2">
      <c r="A14" s="1"/>
      <c r="I14" s="1"/>
    </row>
    <row r="15" spans="1:9" ht="7.1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</sheetData>
  <mergeCells count="1">
    <mergeCell ref="C3:G3"/>
  </mergeCells>
  <conditionalFormatting sqref="G5:G11">
    <cfRule type="cellIs" dxfId="2" priority="1" operator="equal">
      <formula>TRUE</formula>
    </cfRule>
  </conditionalFormatting>
  <pageMargins left="0.7" right="0.7" top="0.75" bottom="0.75" header="0.3" footer="0.3"/>
  <pageSetup paperSize="9" scale="45" fitToHeight="0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00B1-AD35-40D6-8EE9-6A3E30204D1F}">
  <sheetPr>
    <tabColor theme="9"/>
    <pageSetUpPr fitToPage="1"/>
  </sheetPr>
  <dimension ref="A1:G15"/>
  <sheetViews>
    <sheetView tabSelected="1" zoomScale="136" zoomScaleNormal="136" workbookViewId="0">
      <selection activeCell="E5" sqref="E5"/>
    </sheetView>
  </sheetViews>
  <sheetFormatPr defaultColWidth="8.85546875" defaultRowHeight="12.75" x14ac:dyDescent="0.2"/>
  <cols>
    <col min="1" max="2" width="1.7109375" style="2" customWidth="1"/>
    <col min="3" max="3" width="29.140625" style="2" customWidth="1"/>
    <col min="4" max="4" width="15.140625" style="2" customWidth="1"/>
    <col min="5" max="5" width="17.7109375" style="2" customWidth="1"/>
    <col min="6" max="7" width="1.7109375" style="2" customWidth="1"/>
    <col min="8" max="16384" width="8.85546875" style="2"/>
  </cols>
  <sheetData>
    <row r="1" spans="1:7" ht="7.15" customHeight="1" x14ac:dyDescent="0.2">
      <c r="A1" s="1"/>
      <c r="B1" s="1"/>
      <c r="C1" s="1"/>
      <c r="D1" s="1"/>
      <c r="E1" s="1"/>
      <c r="F1" s="1"/>
      <c r="G1" s="1"/>
    </row>
    <row r="2" spans="1:7" ht="7.15" customHeight="1" x14ac:dyDescent="0.2">
      <c r="A2" s="1"/>
      <c r="G2" s="1"/>
    </row>
    <row r="3" spans="1:7" x14ac:dyDescent="0.2">
      <c r="A3" s="1"/>
      <c r="C3" s="3" t="s">
        <v>37</v>
      </c>
      <c r="D3" s="3"/>
      <c r="E3" s="3"/>
      <c r="G3" s="1"/>
    </row>
    <row r="4" spans="1:7" s="5" customFormat="1" ht="29.65" customHeight="1" x14ac:dyDescent="0.2">
      <c r="A4" s="4"/>
      <c r="C4" s="6" t="s">
        <v>35</v>
      </c>
      <c r="D4" s="6" t="s">
        <v>26</v>
      </c>
      <c r="E4" s="15" t="s">
        <v>38</v>
      </c>
      <c r="G4" s="4"/>
    </row>
    <row r="5" spans="1:7" s="5" customFormat="1" ht="24" customHeight="1" x14ac:dyDescent="0.2">
      <c r="A5" s="4"/>
      <c r="C5" s="9" t="s">
        <v>19</v>
      </c>
      <c r="D5" s="9" t="s">
        <v>27</v>
      </c>
      <c r="E5" s="10"/>
      <c r="F5" s="12"/>
      <c r="G5" s="4"/>
    </row>
    <row r="6" spans="1:7" s="5" customFormat="1" ht="24" customHeight="1" x14ac:dyDescent="0.2">
      <c r="A6" s="4"/>
      <c r="C6" s="9" t="s">
        <v>20</v>
      </c>
      <c r="D6" s="9" t="s">
        <v>28</v>
      </c>
      <c r="E6" s="10"/>
      <c r="F6" s="12"/>
      <c r="G6" s="4"/>
    </row>
    <row r="7" spans="1:7" s="5" customFormat="1" ht="24" customHeight="1" x14ac:dyDescent="0.2">
      <c r="A7" s="4"/>
      <c r="C7" s="9" t="s">
        <v>22</v>
      </c>
      <c r="D7" s="9" t="s">
        <v>28</v>
      </c>
      <c r="E7" s="10"/>
      <c r="F7" s="12"/>
      <c r="G7" s="4"/>
    </row>
    <row r="8" spans="1:7" s="5" customFormat="1" ht="24" customHeight="1" x14ac:dyDescent="0.2">
      <c r="A8" s="4"/>
      <c r="C8" s="9" t="s">
        <v>23</v>
      </c>
      <c r="D8" s="9" t="s">
        <v>27</v>
      </c>
      <c r="E8" s="10"/>
      <c r="F8" s="12"/>
      <c r="G8" s="4"/>
    </row>
    <row r="9" spans="1:7" s="5" customFormat="1" ht="24" customHeight="1" x14ac:dyDescent="0.2">
      <c r="A9" s="4"/>
      <c r="C9" s="9" t="s">
        <v>24</v>
      </c>
      <c r="D9" s="9" t="s">
        <v>28</v>
      </c>
      <c r="E9" s="10"/>
      <c r="F9" s="12"/>
      <c r="G9" s="4"/>
    </row>
    <row r="10" spans="1:7" s="5" customFormat="1" ht="24" customHeight="1" x14ac:dyDescent="0.2">
      <c r="A10" s="4"/>
      <c r="C10" s="9" t="s">
        <v>25</v>
      </c>
      <c r="D10" s="9" t="s">
        <v>27</v>
      </c>
      <c r="E10" s="10"/>
      <c r="F10" s="12"/>
      <c r="G10" s="4"/>
    </row>
    <row r="11" spans="1:7" s="5" customFormat="1" ht="24" customHeight="1" x14ac:dyDescent="0.2">
      <c r="A11" s="4"/>
      <c r="C11" s="9" t="s">
        <v>21</v>
      </c>
      <c r="D11" s="9" t="s">
        <v>27</v>
      </c>
      <c r="E11" s="10"/>
      <c r="F11" s="12"/>
      <c r="G11" s="4"/>
    </row>
    <row r="12" spans="1:7" s="5" customFormat="1" ht="24" customHeight="1" x14ac:dyDescent="0.2">
      <c r="A12" s="4"/>
      <c r="C12" s="6"/>
      <c r="D12" s="6"/>
      <c r="E12" s="13"/>
      <c r="G12" s="4"/>
    </row>
    <row r="13" spans="1:7" x14ac:dyDescent="0.2">
      <c r="A13" s="1"/>
      <c r="G13" s="1"/>
    </row>
    <row r="14" spans="1:7" ht="7.15" customHeight="1" x14ac:dyDescent="0.2">
      <c r="A14" s="1"/>
      <c r="G14" s="1"/>
    </row>
    <row r="15" spans="1:7" ht="7.15" customHeight="1" x14ac:dyDescent="0.2">
      <c r="A15" s="1"/>
      <c r="B15" s="1"/>
      <c r="C15" s="1"/>
      <c r="D15" s="1"/>
      <c r="E15" s="1"/>
      <c r="F15" s="1"/>
      <c r="G15" s="1"/>
    </row>
  </sheetData>
  <mergeCells count="1">
    <mergeCell ref="C3:E3"/>
  </mergeCells>
  <pageMargins left="0.7" right="0.7" top="0.75" bottom="0.75" header="0.3" footer="0.3"/>
  <pageSetup paperSize="9" scale="45" fitToHeight="0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5E64-15CB-48A1-BAD4-61FF14FAA917}">
  <sheetPr>
    <pageSetUpPr fitToPage="1"/>
  </sheetPr>
  <dimension ref="A1:H15"/>
  <sheetViews>
    <sheetView zoomScale="136" zoomScaleNormal="136" workbookViewId="0">
      <selection activeCell="F5" sqref="F5"/>
    </sheetView>
  </sheetViews>
  <sheetFormatPr defaultColWidth="8.85546875" defaultRowHeight="12.75" x14ac:dyDescent="0.2"/>
  <cols>
    <col min="1" max="2" width="1.7109375" style="2" customWidth="1"/>
    <col min="3" max="3" width="29.140625" style="2" customWidth="1"/>
    <col min="4" max="4" width="15.140625" style="2" customWidth="1"/>
    <col min="5" max="6" width="17.7109375" style="2" customWidth="1"/>
    <col min="7" max="8" width="1.7109375" style="2" customWidth="1"/>
    <col min="9" max="16384" width="8.85546875" style="2"/>
  </cols>
  <sheetData>
    <row r="1" spans="1:8" ht="7.15" customHeight="1" x14ac:dyDescent="0.2">
      <c r="A1" s="1"/>
      <c r="B1" s="1"/>
      <c r="C1" s="1"/>
      <c r="D1" s="1"/>
      <c r="E1" s="1"/>
      <c r="F1" s="1"/>
      <c r="G1" s="1"/>
      <c r="H1" s="1"/>
    </row>
    <row r="2" spans="1:8" ht="7.15" customHeight="1" x14ac:dyDescent="0.2">
      <c r="A2" s="1"/>
      <c r="H2" s="1"/>
    </row>
    <row r="3" spans="1:8" x14ac:dyDescent="0.2">
      <c r="A3" s="1"/>
      <c r="C3" s="3" t="s">
        <v>37</v>
      </c>
      <c r="D3" s="3"/>
      <c r="E3" s="3"/>
      <c r="F3" s="3"/>
      <c r="H3" s="1"/>
    </row>
    <row r="4" spans="1:8" s="5" customFormat="1" ht="29.65" customHeight="1" x14ac:dyDescent="0.2">
      <c r="A4" s="4"/>
      <c r="C4" s="6" t="s">
        <v>35</v>
      </c>
      <c r="D4" s="6" t="s">
        <v>26</v>
      </c>
      <c r="E4" s="15" t="s">
        <v>33</v>
      </c>
      <c r="F4" s="15" t="s">
        <v>32</v>
      </c>
      <c r="H4" s="4"/>
    </row>
    <row r="5" spans="1:8" s="5" customFormat="1" ht="24" customHeight="1" x14ac:dyDescent="0.2">
      <c r="A5" s="4"/>
      <c r="C5" s="9" t="s">
        <v>19</v>
      </c>
      <c r="D5" s="9" t="s">
        <v>27</v>
      </c>
      <c r="E5" s="10" t="s">
        <v>30</v>
      </c>
      <c r="F5" s="10"/>
      <c r="G5" s="12"/>
      <c r="H5" s="4"/>
    </row>
    <row r="6" spans="1:8" s="5" customFormat="1" ht="24" customHeight="1" x14ac:dyDescent="0.2">
      <c r="A6" s="4"/>
      <c r="C6" s="9" t="s">
        <v>20</v>
      </c>
      <c r="D6" s="9" t="s">
        <v>28</v>
      </c>
      <c r="E6" s="10" t="s">
        <v>29</v>
      </c>
      <c r="F6" s="10"/>
      <c r="G6" s="12"/>
      <c r="H6" s="4"/>
    </row>
    <row r="7" spans="1:8" s="5" customFormat="1" ht="24" customHeight="1" x14ac:dyDescent="0.2">
      <c r="A7" s="4"/>
      <c r="C7" s="9" t="s">
        <v>22</v>
      </c>
      <c r="D7" s="9" t="s">
        <v>28</v>
      </c>
      <c r="E7" s="10" t="s">
        <v>30</v>
      </c>
      <c r="F7" s="10"/>
      <c r="G7" s="12"/>
      <c r="H7" s="4"/>
    </row>
    <row r="8" spans="1:8" s="5" customFormat="1" ht="24" customHeight="1" x14ac:dyDescent="0.2">
      <c r="A8" s="4"/>
      <c r="C8" s="9" t="s">
        <v>23</v>
      </c>
      <c r="D8" s="9" t="s">
        <v>27</v>
      </c>
      <c r="E8" s="10" t="s">
        <v>39</v>
      </c>
      <c r="F8" s="10"/>
      <c r="G8" s="12"/>
      <c r="H8" s="4"/>
    </row>
    <row r="9" spans="1:8" s="5" customFormat="1" ht="24" customHeight="1" x14ac:dyDescent="0.2">
      <c r="A9" s="4"/>
      <c r="C9" s="9" t="s">
        <v>24</v>
      </c>
      <c r="D9" s="9" t="s">
        <v>28</v>
      </c>
      <c r="E9" s="10" t="s">
        <v>40</v>
      </c>
      <c r="F9" s="10"/>
      <c r="G9" s="12"/>
      <c r="H9" s="4"/>
    </row>
    <row r="10" spans="1:8" s="5" customFormat="1" ht="24" customHeight="1" x14ac:dyDescent="0.2">
      <c r="A10" s="4"/>
      <c r="C10" s="9" t="s">
        <v>25</v>
      </c>
      <c r="D10" s="9" t="s">
        <v>27</v>
      </c>
      <c r="E10" s="10" t="s">
        <v>29</v>
      </c>
      <c r="F10" s="10"/>
      <c r="G10" s="12"/>
      <c r="H10" s="4"/>
    </row>
    <row r="11" spans="1:8" s="5" customFormat="1" ht="24" customHeight="1" x14ac:dyDescent="0.2">
      <c r="A11" s="4"/>
      <c r="C11" s="9" t="s">
        <v>21</v>
      </c>
      <c r="D11" s="9" t="s">
        <v>27</v>
      </c>
      <c r="E11" s="10" t="s">
        <v>39</v>
      </c>
      <c r="F11" s="10"/>
      <c r="G11" s="12"/>
      <c r="H11" s="4"/>
    </row>
    <row r="12" spans="1:8" s="5" customFormat="1" ht="24" customHeight="1" x14ac:dyDescent="0.2">
      <c r="A12" s="4"/>
      <c r="C12" s="6"/>
      <c r="D12" s="6"/>
      <c r="E12" s="13"/>
      <c r="F12" s="13"/>
      <c r="H12" s="4"/>
    </row>
    <row r="13" spans="1:8" x14ac:dyDescent="0.2">
      <c r="A13" s="1"/>
      <c r="H13" s="1"/>
    </row>
    <row r="14" spans="1:8" ht="7.15" customHeight="1" x14ac:dyDescent="0.2">
      <c r="A14" s="1"/>
      <c r="H14" s="1"/>
    </row>
    <row r="15" spans="1:8" ht="7.15" customHeight="1" x14ac:dyDescent="0.2">
      <c r="A15" s="1"/>
      <c r="B15" s="1"/>
      <c r="C15" s="1"/>
      <c r="D15" s="1"/>
      <c r="E15" s="1"/>
      <c r="F15" s="1"/>
      <c r="G15" s="1"/>
      <c r="H15" s="1"/>
    </row>
  </sheetData>
  <mergeCells count="1">
    <mergeCell ref="C3:F3"/>
  </mergeCells>
  <conditionalFormatting sqref="F5:F11">
    <cfRule type="cellIs" dxfId="1" priority="1" operator="equal">
      <formula>TRUE</formula>
    </cfRule>
  </conditionalFormatting>
  <pageMargins left="0.7" right="0.7" top="0.75" bottom="0.75" header="0.3" footer="0.3"/>
  <pageSetup paperSize="9" scale="45" fitToHeight="0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D4F0-CE08-48D7-8BED-0EA164693E2D}">
  <sheetPr>
    <pageSetUpPr fitToPage="1"/>
  </sheetPr>
  <dimension ref="A1:J15"/>
  <sheetViews>
    <sheetView zoomScale="130" zoomScaleNormal="130" workbookViewId="0">
      <selection activeCell="H5" sqref="H5"/>
    </sheetView>
  </sheetViews>
  <sheetFormatPr defaultColWidth="8.85546875" defaultRowHeight="12.75" x14ac:dyDescent="0.2"/>
  <cols>
    <col min="1" max="2" width="1.7109375" style="2" customWidth="1"/>
    <col min="3" max="3" width="26" style="2" customWidth="1"/>
    <col min="4" max="6" width="14.7109375" style="2" customWidth="1"/>
    <col min="7" max="7" width="14.7109375" style="18" customWidth="1"/>
    <col min="8" max="8" width="14.7109375" style="2" customWidth="1"/>
    <col min="9" max="10" width="1.7109375" style="2" customWidth="1"/>
    <col min="11" max="16384" width="8.85546875" style="2"/>
  </cols>
  <sheetData>
    <row r="1" spans="1:10" ht="7.15" customHeight="1" x14ac:dyDescent="0.2">
      <c r="A1" s="1"/>
      <c r="B1" s="1"/>
      <c r="C1" s="1"/>
      <c r="D1" s="1"/>
      <c r="E1" s="1"/>
      <c r="F1" s="1"/>
      <c r="G1" s="17"/>
      <c r="H1" s="1"/>
      <c r="I1" s="1"/>
      <c r="J1" s="1"/>
    </row>
    <row r="2" spans="1:10" ht="7.15" customHeight="1" x14ac:dyDescent="0.2">
      <c r="A2" s="1"/>
      <c r="J2" s="1"/>
    </row>
    <row r="3" spans="1:10" x14ac:dyDescent="0.2">
      <c r="A3" s="1"/>
      <c r="C3" s="3" t="s">
        <v>37</v>
      </c>
      <c r="D3" s="3"/>
      <c r="E3" s="3"/>
      <c r="F3" s="3"/>
      <c r="G3" s="3"/>
      <c r="H3" s="3"/>
      <c r="J3" s="1"/>
    </row>
    <row r="4" spans="1:10" s="5" customFormat="1" ht="29.65" customHeight="1" x14ac:dyDescent="0.2">
      <c r="A4" s="4"/>
      <c r="C4" s="6" t="s">
        <v>38</v>
      </c>
      <c r="D4" s="7" t="s">
        <v>48</v>
      </c>
      <c r="E4" s="7" t="s">
        <v>49</v>
      </c>
      <c r="F4" s="7" t="s">
        <v>50</v>
      </c>
      <c r="G4" s="7" t="s">
        <v>51</v>
      </c>
      <c r="H4" s="7" t="s">
        <v>52</v>
      </c>
      <c r="J4" s="4"/>
    </row>
    <row r="5" spans="1:10" s="5" customFormat="1" ht="24" customHeight="1" x14ac:dyDescent="0.2">
      <c r="A5" s="4"/>
      <c r="C5" s="9" t="s">
        <v>41</v>
      </c>
      <c r="D5" s="10">
        <v>469000</v>
      </c>
      <c r="E5" s="10">
        <v>374209</v>
      </c>
      <c r="F5" s="16">
        <v>208</v>
      </c>
      <c r="G5" s="19">
        <v>187.2</v>
      </c>
      <c r="H5" s="10"/>
      <c r="I5" s="12"/>
      <c r="J5" s="4"/>
    </row>
    <row r="6" spans="1:10" s="5" customFormat="1" ht="24" customHeight="1" x14ac:dyDescent="0.2">
      <c r="A6" s="4"/>
      <c r="C6" s="9" t="s">
        <v>42</v>
      </c>
      <c r="D6" s="10">
        <v>490000</v>
      </c>
      <c r="E6" s="10">
        <v>587080</v>
      </c>
      <c r="F6" s="16">
        <v>208</v>
      </c>
      <c r="G6" s="19">
        <v>266</v>
      </c>
      <c r="H6" s="10"/>
      <c r="I6" s="12"/>
      <c r="J6" s="4"/>
    </row>
    <row r="7" spans="1:10" s="5" customFormat="1" ht="24" customHeight="1" x14ac:dyDescent="0.2">
      <c r="A7" s="4"/>
      <c r="C7" s="9" t="s">
        <v>43</v>
      </c>
      <c r="D7" s="10">
        <v>262000</v>
      </c>
      <c r="E7" s="10">
        <v>313559</v>
      </c>
      <c r="F7" s="16">
        <v>260</v>
      </c>
      <c r="G7" s="19">
        <v>312</v>
      </c>
      <c r="H7" s="10"/>
      <c r="I7" s="12"/>
      <c r="J7" s="4"/>
    </row>
    <row r="8" spans="1:10" s="5" customFormat="1" ht="24" customHeight="1" x14ac:dyDescent="0.2">
      <c r="A8" s="4"/>
      <c r="C8" s="9" t="s">
        <v>44</v>
      </c>
      <c r="D8" s="10">
        <v>331000</v>
      </c>
      <c r="E8" s="10">
        <v>330161</v>
      </c>
      <c r="F8" s="16">
        <v>208</v>
      </c>
      <c r="G8" s="19">
        <v>187.2</v>
      </c>
      <c r="H8" s="10"/>
      <c r="I8" s="12"/>
      <c r="J8" s="4"/>
    </row>
    <row r="9" spans="1:10" s="5" customFormat="1" ht="24" customHeight="1" x14ac:dyDescent="0.2">
      <c r="A9" s="4"/>
      <c r="C9" s="9" t="s">
        <v>45</v>
      </c>
      <c r="D9" s="10">
        <v>305000</v>
      </c>
      <c r="E9" s="10">
        <v>273620</v>
      </c>
      <c r="F9" s="16">
        <v>260</v>
      </c>
      <c r="G9" s="19">
        <v>208</v>
      </c>
      <c r="H9" s="10"/>
      <c r="I9" s="12"/>
      <c r="J9" s="4"/>
    </row>
    <row r="10" spans="1:10" s="5" customFormat="1" ht="24" customHeight="1" x14ac:dyDescent="0.2">
      <c r="A10" s="4"/>
      <c r="C10" s="9" t="s">
        <v>46</v>
      </c>
      <c r="D10" s="10">
        <v>335000</v>
      </c>
      <c r="E10" s="10">
        <v>401163</v>
      </c>
      <c r="F10" s="16">
        <v>208</v>
      </c>
      <c r="G10" s="19">
        <v>249.6</v>
      </c>
      <c r="H10" s="10"/>
      <c r="I10" s="12"/>
      <c r="J10" s="4"/>
    </row>
    <row r="11" spans="1:10" s="5" customFormat="1" ht="24" customHeight="1" x14ac:dyDescent="0.2">
      <c r="A11" s="4"/>
      <c r="C11" s="9" t="s">
        <v>47</v>
      </c>
      <c r="D11" s="10">
        <v>485000</v>
      </c>
      <c r="E11" s="10">
        <v>484142</v>
      </c>
      <c r="F11" s="16">
        <v>208</v>
      </c>
      <c r="G11" s="19">
        <v>249.6</v>
      </c>
      <c r="H11" s="10"/>
      <c r="I11" s="12"/>
      <c r="J11" s="4"/>
    </row>
    <row r="12" spans="1:10" s="5" customFormat="1" ht="24" customHeight="1" x14ac:dyDescent="0.2">
      <c r="A12" s="4"/>
      <c r="C12" s="6"/>
      <c r="D12" s="13"/>
      <c r="E12" s="13"/>
      <c r="F12" s="13"/>
      <c r="G12" s="13"/>
      <c r="H12" s="13"/>
      <c r="J12" s="4"/>
    </row>
    <row r="13" spans="1:10" x14ac:dyDescent="0.2">
      <c r="A13" s="1"/>
      <c r="J13" s="1"/>
    </row>
    <row r="14" spans="1:10" ht="7.15" customHeight="1" x14ac:dyDescent="0.2">
      <c r="A14" s="1"/>
      <c r="J14" s="1"/>
    </row>
    <row r="15" spans="1:10" ht="7.15" customHeight="1" x14ac:dyDescent="0.2">
      <c r="A15" s="1"/>
      <c r="B15" s="1"/>
      <c r="C15" s="1"/>
      <c r="D15" s="1"/>
      <c r="E15" s="1"/>
      <c r="F15" s="1"/>
      <c r="G15" s="17"/>
      <c r="H15" s="1"/>
      <c r="I15" s="1"/>
      <c r="J15" s="1"/>
    </row>
  </sheetData>
  <mergeCells count="1">
    <mergeCell ref="C3:H3"/>
  </mergeCells>
  <pageMargins left="0.7" right="0.7" top="0.75" bottom="0.75" header="0.3" footer="0.3"/>
  <pageSetup paperSize="9" scale="45" fitToHeight="0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7CC4-0209-4742-8B8E-EB46FFF1340B}">
  <sheetPr>
    <pageSetUpPr fitToPage="1"/>
  </sheetPr>
  <dimension ref="A1:J15"/>
  <sheetViews>
    <sheetView zoomScale="130" zoomScaleNormal="130" workbookViewId="0">
      <selection activeCell="H5" sqref="H5"/>
    </sheetView>
  </sheetViews>
  <sheetFormatPr defaultColWidth="8.85546875" defaultRowHeight="12.75" x14ac:dyDescent="0.2"/>
  <cols>
    <col min="1" max="2" width="1.7109375" style="2" customWidth="1"/>
    <col min="3" max="3" width="26" style="2" customWidth="1"/>
    <col min="4" max="6" width="14.7109375" style="2" customWidth="1"/>
    <col min="7" max="7" width="14.7109375" style="18" customWidth="1"/>
    <col min="8" max="8" width="14.7109375" style="2" customWidth="1"/>
    <col min="9" max="10" width="1.7109375" style="2" customWidth="1"/>
    <col min="11" max="16384" width="8.85546875" style="2"/>
  </cols>
  <sheetData>
    <row r="1" spans="1:10" ht="7.15" customHeight="1" x14ac:dyDescent="0.2">
      <c r="A1" s="1"/>
      <c r="B1" s="1"/>
      <c r="C1" s="1"/>
      <c r="D1" s="1"/>
      <c r="E1" s="1"/>
      <c r="F1" s="1"/>
      <c r="G1" s="17"/>
      <c r="H1" s="1"/>
      <c r="I1" s="1"/>
      <c r="J1" s="1"/>
    </row>
    <row r="2" spans="1:10" ht="7.15" customHeight="1" x14ac:dyDescent="0.2">
      <c r="A2" s="1"/>
      <c r="J2" s="1"/>
    </row>
    <row r="3" spans="1:10" x14ac:dyDescent="0.2">
      <c r="A3" s="1"/>
      <c r="C3" s="3" t="s">
        <v>37</v>
      </c>
      <c r="D3" s="3"/>
      <c r="E3" s="3"/>
      <c r="F3" s="3"/>
      <c r="G3" s="3"/>
      <c r="H3" s="3"/>
      <c r="J3" s="1"/>
    </row>
    <row r="4" spans="1:10" s="5" customFormat="1" ht="29.65" customHeight="1" x14ac:dyDescent="0.2">
      <c r="A4" s="4"/>
      <c r="C4" s="6" t="s">
        <v>38</v>
      </c>
      <c r="D4" s="7" t="s">
        <v>48</v>
      </c>
      <c r="E4" s="7" t="s">
        <v>49</v>
      </c>
      <c r="F4" s="7" t="s">
        <v>50</v>
      </c>
      <c r="G4" s="7" t="s">
        <v>51</v>
      </c>
      <c r="H4" s="7" t="s">
        <v>52</v>
      </c>
      <c r="J4" s="4"/>
    </row>
    <row r="5" spans="1:10" s="5" customFormat="1" ht="24" customHeight="1" x14ac:dyDescent="0.2">
      <c r="A5" s="4"/>
      <c r="C5" s="9" t="s">
        <v>41</v>
      </c>
      <c r="D5" s="10">
        <v>469000</v>
      </c>
      <c r="E5" s="10">
        <v>374209</v>
      </c>
      <c r="F5" s="16">
        <v>208</v>
      </c>
      <c r="G5" s="19">
        <v>187.2</v>
      </c>
      <c r="H5" s="10"/>
      <c r="I5" s="12"/>
      <c r="J5" s="4"/>
    </row>
    <row r="6" spans="1:10" s="5" customFormat="1" ht="24" customHeight="1" x14ac:dyDescent="0.2">
      <c r="A6" s="4"/>
      <c r="C6" s="9" t="s">
        <v>42</v>
      </c>
      <c r="D6" s="10">
        <v>490000</v>
      </c>
      <c r="E6" s="10">
        <v>587080</v>
      </c>
      <c r="F6" s="16">
        <v>208</v>
      </c>
      <c r="G6" s="19">
        <v>166</v>
      </c>
      <c r="H6" s="10"/>
      <c r="I6" s="12"/>
      <c r="J6" s="4"/>
    </row>
    <row r="7" spans="1:10" s="5" customFormat="1" ht="24" customHeight="1" x14ac:dyDescent="0.2">
      <c r="A7" s="4"/>
      <c r="C7" s="9" t="s">
        <v>43</v>
      </c>
      <c r="D7" s="10">
        <v>262000</v>
      </c>
      <c r="E7" s="10">
        <v>313559</v>
      </c>
      <c r="F7" s="16">
        <v>260</v>
      </c>
      <c r="G7" s="19">
        <v>312</v>
      </c>
      <c r="H7" s="10"/>
      <c r="I7" s="12"/>
      <c r="J7" s="4"/>
    </row>
    <row r="8" spans="1:10" s="5" customFormat="1" ht="24" customHeight="1" x14ac:dyDescent="0.2">
      <c r="A8" s="4"/>
      <c r="C8" s="9" t="s">
        <v>44</v>
      </c>
      <c r="D8" s="10">
        <v>331000</v>
      </c>
      <c r="E8" s="10">
        <v>330161</v>
      </c>
      <c r="F8" s="16">
        <v>208</v>
      </c>
      <c r="G8" s="19">
        <v>187.2</v>
      </c>
      <c r="H8" s="10"/>
      <c r="I8" s="12"/>
      <c r="J8" s="4"/>
    </row>
    <row r="9" spans="1:10" s="5" customFormat="1" ht="24" customHeight="1" x14ac:dyDescent="0.2">
      <c r="A9" s="4"/>
      <c r="C9" s="9" t="s">
        <v>45</v>
      </c>
      <c r="D9" s="10">
        <v>305000</v>
      </c>
      <c r="E9" s="10">
        <v>273620</v>
      </c>
      <c r="F9" s="16">
        <v>260</v>
      </c>
      <c r="G9" s="19">
        <v>208</v>
      </c>
      <c r="H9" s="10"/>
      <c r="I9" s="12"/>
      <c r="J9" s="4"/>
    </row>
    <row r="10" spans="1:10" s="5" customFormat="1" ht="24" customHeight="1" x14ac:dyDescent="0.2">
      <c r="A10" s="4"/>
      <c r="C10" s="9" t="s">
        <v>46</v>
      </c>
      <c r="D10" s="10">
        <v>335000</v>
      </c>
      <c r="E10" s="10">
        <v>401163</v>
      </c>
      <c r="F10" s="16">
        <v>208</v>
      </c>
      <c r="G10" s="19">
        <v>249.6</v>
      </c>
      <c r="H10" s="10"/>
      <c r="I10" s="12"/>
      <c r="J10" s="4"/>
    </row>
    <row r="11" spans="1:10" s="5" customFormat="1" ht="24" customHeight="1" x14ac:dyDescent="0.2">
      <c r="A11" s="4"/>
      <c r="C11" s="9" t="s">
        <v>47</v>
      </c>
      <c r="D11" s="10">
        <v>485000</v>
      </c>
      <c r="E11" s="10">
        <v>484142</v>
      </c>
      <c r="F11" s="16">
        <v>208</v>
      </c>
      <c r="G11" s="19">
        <v>249.6</v>
      </c>
      <c r="H11" s="10"/>
      <c r="I11" s="12"/>
      <c r="J11" s="4"/>
    </row>
    <row r="12" spans="1:10" s="5" customFormat="1" ht="24" customHeight="1" x14ac:dyDescent="0.2">
      <c r="A12" s="4"/>
      <c r="C12" s="6"/>
      <c r="D12" s="13"/>
      <c r="E12" s="13"/>
      <c r="F12" s="13"/>
      <c r="G12" s="13"/>
      <c r="H12" s="13"/>
      <c r="J12" s="4"/>
    </row>
    <row r="13" spans="1:10" x14ac:dyDescent="0.2">
      <c r="A13" s="1"/>
      <c r="J13" s="1"/>
    </row>
    <row r="14" spans="1:10" ht="7.15" customHeight="1" x14ac:dyDescent="0.2">
      <c r="A14" s="1"/>
      <c r="J14" s="1"/>
    </row>
    <row r="15" spans="1:10" ht="7.15" customHeight="1" x14ac:dyDescent="0.2">
      <c r="A15" s="1"/>
      <c r="B15" s="1"/>
      <c r="C15" s="1"/>
      <c r="D15" s="1"/>
      <c r="E15" s="1"/>
      <c r="F15" s="1"/>
      <c r="G15" s="17"/>
      <c r="H15" s="1"/>
      <c r="I15" s="1"/>
      <c r="J15" s="1"/>
    </row>
  </sheetData>
  <mergeCells count="1">
    <mergeCell ref="C3:H3"/>
  </mergeCells>
  <pageMargins left="0.7" right="0.7" top="0.75" bottom="0.75" header="0.3" footer="0.3"/>
  <pageSetup paperSize="9" scale="45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Comparison Operators</vt:lpstr>
      <vt:lpstr>AND</vt:lpstr>
      <vt:lpstr>OR</vt:lpstr>
      <vt:lpstr>IF</vt:lpstr>
      <vt:lpstr>AND &amp; OR</vt:lpstr>
      <vt:lpstr>IF &amp; AND</vt:lpstr>
      <vt:lpstr>IF &amp; 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O'Connell</dc:creator>
  <cp:lastModifiedBy>Danielle O'Connell</cp:lastModifiedBy>
  <dcterms:created xsi:type="dcterms:W3CDTF">2018-03-13T01:49:24Z</dcterms:created>
  <dcterms:modified xsi:type="dcterms:W3CDTF">2018-03-13T22:38:37Z</dcterms:modified>
</cp:coreProperties>
</file>